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0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36" i="1"/>
  <c r="H36"/>
  <c r="G36"/>
  <c r="E36"/>
  <c r="D36"/>
  <c r="I35"/>
  <c r="H35"/>
  <c r="G35"/>
  <c r="E35"/>
  <c r="D35"/>
  <c r="I34"/>
  <c r="H34"/>
  <c r="G34"/>
  <c r="E34"/>
  <c r="D34"/>
  <c r="I33"/>
  <c r="H33"/>
  <c r="H37" s="1"/>
  <c r="G33"/>
  <c r="G37" s="1"/>
  <c r="D33"/>
  <c r="D37" s="1"/>
  <c r="I32"/>
  <c r="I37" s="1"/>
  <c r="H32"/>
  <c r="G32"/>
  <c r="F32"/>
  <c r="E32"/>
  <c r="D32"/>
  <c r="I31"/>
  <c r="H31"/>
  <c r="F30"/>
  <c r="F36" s="1"/>
  <c r="F29"/>
  <c r="F28"/>
  <c r="E27"/>
  <c r="E31" s="1"/>
  <c r="D27"/>
  <c r="D31" s="1"/>
  <c r="F26"/>
  <c r="I25"/>
  <c r="H25"/>
  <c r="G25"/>
  <c r="E25"/>
  <c r="D25"/>
  <c r="F24"/>
  <c r="F23"/>
  <c r="F22"/>
  <c r="F21"/>
  <c r="F25" s="1"/>
  <c r="I20"/>
  <c r="H20"/>
  <c r="G20"/>
  <c r="F20"/>
  <c r="E20"/>
  <c r="D20"/>
  <c r="F17"/>
  <c r="I15"/>
  <c r="H15"/>
  <c r="G15"/>
  <c r="E15"/>
  <c r="D15"/>
  <c r="F14"/>
  <c r="F13"/>
  <c r="F35" s="1"/>
  <c r="F12"/>
  <c r="F34" s="1"/>
  <c r="F11"/>
  <c r="E37" l="1"/>
  <c r="F15"/>
  <c r="F27"/>
  <c r="F31" s="1"/>
  <c r="E33"/>
  <c r="F33" l="1"/>
  <c r="F37" s="1"/>
</calcChain>
</file>

<file path=xl/sharedStrings.xml><?xml version="1.0" encoding="utf-8"?>
<sst xmlns="http://schemas.openxmlformats.org/spreadsheetml/2006/main" count="54" uniqueCount="27">
  <si>
    <t>SISTEMA EDUCATIVO ESTATAL</t>
  </si>
  <si>
    <t>Dirección de Planeación, Programación y Presupuesto</t>
  </si>
  <si>
    <t>Departamento de Información y Estadística Educativa</t>
  </si>
  <si>
    <t>Sistema Escolarizado, Ciclo Escolar 2013-2014</t>
  </si>
  <si>
    <t>Nivel Educativo</t>
  </si>
  <si>
    <t>Grupos</t>
  </si>
  <si>
    <t>Docentes</t>
  </si>
  <si>
    <t>Escuelas</t>
  </si>
  <si>
    <t>Hombres</t>
  </si>
  <si>
    <t>Mujeres</t>
  </si>
  <si>
    <t>Total</t>
  </si>
  <si>
    <t>*</t>
  </si>
  <si>
    <t>Matrícula por Nivel Educativo por Sostenimiento</t>
  </si>
  <si>
    <t>Sostenimiento</t>
  </si>
  <si>
    <t>Alumnos</t>
  </si>
  <si>
    <t>Educación Básica</t>
  </si>
  <si>
    <t xml:space="preserve"> Federal</t>
  </si>
  <si>
    <t xml:space="preserve"> Federalizado</t>
  </si>
  <si>
    <t xml:space="preserve"> Estatal</t>
  </si>
  <si>
    <t xml:space="preserve"> Particular</t>
  </si>
  <si>
    <t>Capacitación Para el Trabajo</t>
  </si>
  <si>
    <t>Educación Media Superior</t>
  </si>
  <si>
    <t>Educación Superior</t>
  </si>
  <si>
    <t xml:space="preserve"> Autónomo</t>
  </si>
  <si>
    <t>Total Sistema Escolarizado en Baja California</t>
  </si>
  <si>
    <t>*Los grupos no se contabilizan para este nivel educativo.</t>
  </si>
  <si>
    <t>Alumnos, Grupos, Docentes y Escuelas por Nivel Educativo y tipo de Sostenimiento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</si>
</sst>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/>
    <xf numFmtId="0" fontId="1" fillId="5" borderId="1" xfId="0" applyFont="1" applyFill="1" applyBorder="1" applyAlignment="1"/>
    <xf numFmtId="0" fontId="5" fillId="2" borderId="3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0" fontId="4" fillId="5" borderId="0" xfId="0" applyFont="1" applyFill="1"/>
    <xf numFmtId="3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B6" sqref="B6:I6"/>
    </sheetView>
  </sheetViews>
  <sheetFormatPr baseColWidth="10" defaultRowHeight="15"/>
  <cols>
    <col min="1" max="1" width="4.28515625" style="1" customWidth="1"/>
    <col min="2" max="2" width="30" style="1" customWidth="1"/>
    <col min="3" max="3" width="15.85546875" style="1" customWidth="1"/>
    <col min="4" max="7" width="11.42578125" style="1"/>
    <col min="8" max="8" width="12.7109375" style="1" customWidth="1"/>
    <col min="9" max="16384" width="11.42578125" style="1"/>
  </cols>
  <sheetData>
    <row r="1" spans="1:9">
      <c r="B1" s="41" t="s">
        <v>0</v>
      </c>
      <c r="C1" s="41"/>
      <c r="D1" s="41"/>
      <c r="E1" s="41"/>
      <c r="F1" s="41"/>
      <c r="G1" s="41"/>
      <c r="H1" s="41"/>
      <c r="I1" s="41"/>
    </row>
    <row r="2" spans="1:9">
      <c r="B2" s="41" t="s">
        <v>1</v>
      </c>
      <c r="C2" s="41"/>
      <c r="D2" s="41"/>
      <c r="E2" s="41"/>
      <c r="F2" s="41"/>
      <c r="G2" s="41"/>
      <c r="H2" s="41"/>
      <c r="I2" s="41"/>
    </row>
    <row r="3" spans="1:9">
      <c r="B3" s="41" t="s">
        <v>2</v>
      </c>
      <c r="C3" s="41"/>
      <c r="D3" s="41"/>
      <c r="E3" s="41"/>
      <c r="F3" s="41"/>
      <c r="G3" s="41"/>
      <c r="H3" s="41"/>
      <c r="I3" s="41"/>
    </row>
    <row r="4" spans="1:9">
      <c r="A4" s="2"/>
    </row>
    <row r="5" spans="1:9">
      <c r="B5" s="41" t="s">
        <v>26</v>
      </c>
      <c r="C5" s="41"/>
      <c r="D5" s="41"/>
      <c r="E5" s="41"/>
      <c r="F5" s="41"/>
      <c r="G5" s="41"/>
      <c r="H5" s="41"/>
      <c r="I5" s="41"/>
    </row>
    <row r="6" spans="1:9">
      <c r="B6" s="41" t="s">
        <v>3</v>
      </c>
      <c r="C6" s="41"/>
      <c r="D6" s="41"/>
      <c r="E6" s="41"/>
      <c r="F6" s="41"/>
      <c r="G6" s="41"/>
      <c r="H6" s="41"/>
      <c r="I6" s="41"/>
    </row>
    <row r="7" spans="1:9" ht="15.75" thickBot="1">
      <c r="A7" s="3"/>
      <c r="B7" s="4"/>
      <c r="C7" s="4"/>
      <c r="D7" s="4"/>
      <c r="E7" s="4"/>
      <c r="F7" s="4"/>
      <c r="G7" s="4"/>
      <c r="H7" s="4"/>
    </row>
    <row r="8" spans="1:9" ht="16.5" thickTop="1" thickBot="1">
      <c r="B8" s="33" t="s">
        <v>12</v>
      </c>
      <c r="C8" s="34"/>
      <c r="D8" s="34"/>
      <c r="E8" s="34"/>
      <c r="F8" s="34"/>
      <c r="G8" s="34"/>
      <c r="H8" s="34"/>
      <c r="I8" s="35"/>
    </row>
    <row r="9" spans="1:9" ht="16.5" thickTop="1" thickBot="1">
      <c r="B9" s="42" t="s">
        <v>4</v>
      </c>
      <c r="C9" s="36" t="s">
        <v>13</v>
      </c>
      <c r="D9" s="38" t="s">
        <v>14</v>
      </c>
      <c r="E9" s="38"/>
      <c r="F9" s="38"/>
      <c r="G9" s="38" t="s">
        <v>5</v>
      </c>
      <c r="H9" s="38" t="s">
        <v>6</v>
      </c>
      <c r="I9" s="39" t="s">
        <v>7</v>
      </c>
    </row>
    <row r="10" spans="1:9" ht="16.5" thickTop="1" thickBot="1">
      <c r="B10" s="43"/>
      <c r="C10" s="37"/>
      <c r="D10" s="5" t="s">
        <v>8</v>
      </c>
      <c r="E10" s="5" t="s">
        <v>9</v>
      </c>
      <c r="F10" s="5" t="s">
        <v>10</v>
      </c>
      <c r="G10" s="44"/>
      <c r="H10" s="44"/>
      <c r="I10" s="40"/>
    </row>
    <row r="11" spans="1:9" ht="16.5" thickTop="1" thickBot="1">
      <c r="B11" s="29" t="s">
        <v>15</v>
      </c>
      <c r="C11" s="6" t="s">
        <v>16</v>
      </c>
      <c r="D11" s="7">
        <v>1027</v>
      </c>
      <c r="E11" s="7">
        <v>944</v>
      </c>
      <c r="F11" s="8">
        <f>+D11+E11</f>
        <v>1971</v>
      </c>
      <c r="G11" s="9">
        <v>228</v>
      </c>
      <c r="H11" s="9">
        <v>154</v>
      </c>
      <c r="I11" s="10">
        <v>128</v>
      </c>
    </row>
    <row r="12" spans="1:9" ht="16.5" thickTop="1" thickBot="1">
      <c r="B12" s="30"/>
      <c r="C12" s="6" t="s">
        <v>17</v>
      </c>
      <c r="D12" s="7">
        <v>190377</v>
      </c>
      <c r="E12" s="7">
        <v>185766</v>
      </c>
      <c r="F12" s="8">
        <f>+D12+E12</f>
        <v>376143</v>
      </c>
      <c r="G12" s="7">
        <v>13902</v>
      </c>
      <c r="H12" s="7">
        <v>15986</v>
      </c>
      <c r="I12" s="11">
        <v>1706</v>
      </c>
    </row>
    <row r="13" spans="1:9" ht="16.5" thickTop="1" thickBot="1">
      <c r="B13" s="30"/>
      <c r="C13" s="6" t="s">
        <v>18</v>
      </c>
      <c r="D13" s="7">
        <v>123530</v>
      </c>
      <c r="E13" s="7">
        <v>119983</v>
      </c>
      <c r="F13" s="8">
        <f>+D13+E13</f>
        <v>243513</v>
      </c>
      <c r="G13" s="7">
        <v>8922</v>
      </c>
      <c r="H13" s="7">
        <v>11982</v>
      </c>
      <c r="I13" s="11">
        <v>1005</v>
      </c>
    </row>
    <row r="14" spans="1:9" ht="16.5" thickTop="1" thickBot="1">
      <c r="B14" s="30"/>
      <c r="C14" s="6" t="s">
        <v>19</v>
      </c>
      <c r="D14" s="7">
        <v>36256</v>
      </c>
      <c r="E14" s="7">
        <v>34873</v>
      </c>
      <c r="F14" s="8">
        <f>+D14+E14</f>
        <v>71129</v>
      </c>
      <c r="G14" s="7">
        <v>3918</v>
      </c>
      <c r="H14" s="7">
        <v>4890</v>
      </c>
      <c r="I14" s="11">
        <v>931</v>
      </c>
    </row>
    <row r="15" spans="1:9" ht="16.5" thickTop="1" thickBot="1">
      <c r="B15" s="30"/>
      <c r="C15" s="12" t="s">
        <v>10</v>
      </c>
      <c r="D15" s="13">
        <f t="shared" ref="D15:I15" si="0">SUM(D11:D14)</f>
        <v>351190</v>
      </c>
      <c r="E15" s="13">
        <f t="shared" si="0"/>
        <v>341566</v>
      </c>
      <c r="F15" s="13">
        <f t="shared" si="0"/>
        <v>692756</v>
      </c>
      <c r="G15" s="13">
        <f t="shared" si="0"/>
        <v>26970</v>
      </c>
      <c r="H15" s="13">
        <f t="shared" si="0"/>
        <v>33012</v>
      </c>
      <c r="I15" s="14">
        <f t="shared" si="0"/>
        <v>3770</v>
      </c>
    </row>
    <row r="16" spans="1:9" ht="16.5" thickTop="1" thickBot="1">
      <c r="B16" s="29" t="s">
        <v>20</v>
      </c>
      <c r="C16" s="6" t="s">
        <v>16</v>
      </c>
      <c r="D16" s="7">
        <v>12026</v>
      </c>
      <c r="E16" s="7">
        <v>6681</v>
      </c>
      <c r="F16" s="8">
        <v>18707</v>
      </c>
      <c r="G16" s="9">
        <v>1285</v>
      </c>
      <c r="H16" s="9">
        <v>270</v>
      </c>
      <c r="I16" s="10">
        <v>16</v>
      </c>
    </row>
    <row r="17" spans="2:9" ht="16.5" thickTop="1" thickBot="1">
      <c r="B17" s="30"/>
      <c r="C17" s="6" t="s">
        <v>17</v>
      </c>
      <c r="D17" s="7">
        <v>0</v>
      </c>
      <c r="E17" s="7">
        <v>0</v>
      </c>
      <c r="F17" s="8">
        <f>+D17+E17</f>
        <v>0</v>
      </c>
      <c r="G17" s="15">
        <v>0</v>
      </c>
      <c r="H17" s="15">
        <v>0</v>
      </c>
      <c r="I17" s="16">
        <v>0</v>
      </c>
    </row>
    <row r="18" spans="2:9" ht="16.5" thickTop="1" thickBot="1">
      <c r="B18" s="30"/>
      <c r="C18" s="6" t="s">
        <v>18</v>
      </c>
      <c r="D18" s="7">
        <v>357</v>
      </c>
      <c r="E18" s="7">
        <v>863</v>
      </c>
      <c r="F18" s="8">
        <v>1220</v>
      </c>
      <c r="G18" s="7">
        <v>104</v>
      </c>
      <c r="H18" s="7">
        <v>128</v>
      </c>
      <c r="I18" s="11">
        <v>14</v>
      </c>
    </row>
    <row r="19" spans="2:9" ht="16.5" thickTop="1" thickBot="1">
      <c r="B19" s="30"/>
      <c r="C19" s="6" t="s">
        <v>19</v>
      </c>
      <c r="D19" s="7">
        <v>686</v>
      </c>
      <c r="E19" s="7">
        <v>2241</v>
      </c>
      <c r="F19" s="8">
        <v>2927</v>
      </c>
      <c r="G19" s="15">
        <v>423</v>
      </c>
      <c r="H19" s="15">
        <v>468</v>
      </c>
      <c r="I19" s="16">
        <v>133</v>
      </c>
    </row>
    <row r="20" spans="2:9" ht="16.5" thickTop="1" thickBot="1">
      <c r="B20" s="30"/>
      <c r="C20" s="12" t="s">
        <v>10</v>
      </c>
      <c r="D20" s="13">
        <f t="shared" ref="D20:I20" si="1">SUM(D16:D19)</f>
        <v>13069</v>
      </c>
      <c r="E20" s="13">
        <f t="shared" si="1"/>
        <v>9785</v>
      </c>
      <c r="F20" s="13">
        <f t="shared" si="1"/>
        <v>22854</v>
      </c>
      <c r="G20" s="13">
        <f t="shared" si="1"/>
        <v>1812</v>
      </c>
      <c r="H20" s="13">
        <f t="shared" si="1"/>
        <v>866</v>
      </c>
      <c r="I20" s="14">
        <f t="shared" si="1"/>
        <v>163</v>
      </c>
    </row>
    <row r="21" spans="2:9" ht="16.5" thickTop="1" thickBot="1">
      <c r="B21" s="29" t="s">
        <v>21</v>
      </c>
      <c r="C21" s="6" t="s">
        <v>16</v>
      </c>
      <c r="D21" s="7">
        <v>17558</v>
      </c>
      <c r="E21" s="7">
        <v>17380</v>
      </c>
      <c r="F21" s="8">
        <f t="shared" ref="F21:F30" si="2">+D21+E21</f>
        <v>34938</v>
      </c>
      <c r="G21" s="9">
        <v>810</v>
      </c>
      <c r="H21" s="9">
        <v>2363</v>
      </c>
      <c r="I21" s="10">
        <v>40</v>
      </c>
    </row>
    <row r="22" spans="2:9" ht="16.5" thickTop="1" thickBot="1">
      <c r="B22" s="30"/>
      <c r="C22" s="6" t="s">
        <v>17</v>
      </c>
      <c r="D22" s="7">
        <v>0</v>
      </c>
      <c r="E22" s="7">
        <v>0</v>
      </c>
      <c r="F22" s="8">
        <f t="shared" si="2"/>
        <v>0</v>
      </c>
      <c r="G22" s="7">
        <v>0</v>
      </c>
      <c r="H22" s="7">
        <v>0</v>
      </c>
      <c r="I22" s="11">
        <v>0</v>
      </c>
    </row>
    <row r="23" spans="2:9" ht="16.5" thickTop="1" thickBot="1">
      <c r="B23" s="30"/>
      <c r="C23" s="6" t="s">
        <v>18</v>
      </c>
      <c r="D23" s="7">
        <v>35474</v>
      </c>
      <c r="E23" s="7">
        <v>36362</v>
      </c>
      <c r="F23" s="8">
        <f t="shared" si="2"/>
        <v>71836</v>
      </c>
      <c r="G23" s="7">
        <v>1853</v>
      </c>
      <c r="H23" s="7">
        <v>4683</v>
      </c>
      <c r="I23" s="11">
        <v>124</v>
      </c>
    </row>
    <row r="24" spans="2:9" ht="16.5" thickTop="1" thickBot="1">
      <c r="B24" s="30"/>
      <c r="C24" s="6" t="s">
        <v>19</v>
      </c>
      <c r="D24" s="7">
        <v>13550</v>
      </c>
      <c r="E24" s="7">
        <v>13124</v>
      </c>
      <c r="F24" s="8">
        <f t="shared" si="2"/>
        <v>26674</v>
      </c>
      <c r="G24" s="7">
        <v>1008</v>
      </c>
      <c r="H24" s="7">
        <v>2736</v>
      </c>
      <c r="I24" s="11">
        <v>168</v>
      </c>
    </row>
    <row r="25" spans="2:9" ht="16.5" thickTop="1" thickBot="1">
      <c r="B25" s="30"/>
      <c r="C25" s="12" t="s">
        <v>10</v>
      </c>
      <c r="D25" s="13">
        <f t="shared" ref="D25:I25" si="3">SUM(D21:D24)</f>
        <v>66582</v>
      </c>
      <c r="E25" s="13">
        <f t="shared" si="3"/>
        <v>66866</v>
      </c>
      <c r="F25" s="13">
        <f t="shared" si="3"/>
        <v>133448</v>
      </c>
      <c r="G25" s="13">
        <f t="shared" si="3"/>
        <v>3671</v>
      </c>
      <c r="H25" s="13">
        <f t="shared" si="3"/>
        <v>9782</v>
      </c>
      <c r="I25" s="14">
        <f t="shared" si="3"/>
        <v>332</v>
      </c>
    </row>
    <row r="26" spans="2:9" ht="16.5" thickTop="1" thickBot="1">
      <c r="B26" s="29" t="s">
        <v>22</v>
      </c>
      <c r="C26" s="17" t="s">
        <v>23</v>
      </c>
      <c r="D26" s="7">
        <v>28240</v>
      </c>
      <c r="E26" s="7">
        <v>30027</v>
      </c>
      <c r="F26" s="8">
        <f t="shared" si="2"/>
        <v>58267</v>
      </c>
      <c r="G26" s="7" t="s">
        <v>11</v>
      </c>
      <c r="H26" s="7">
        <v>5922</v>
      </c>
      <c r="I26" s="11">
        <v>62</v>
      </c>
    </row>
    <row r="27" spans="2:9" ht="16.5" thickTop="1" thickBot="1">
      <c r="B27" s="29"/>
      <c r="C27" s="6" t="s">
        <v>16</v>
      </c>
      <c r="D27" s="7">
        <f>8742</f>
        <v>8742</v>
      </c>
      <c r="E27" s="7">
        <f>3987</f>
        <v>3987</v>
      </c>
      <c r="F27" s="8">
        <f t="shared" si="2"/>
        <v>12729</v>
      </c>
      <c r="G27" s="7" t="s">
        <v>11</v>
      </c>
      <c r="H27" s="7">
        <v>577</v>
      </c>
      <c r="I27" s="11">
        <v>10</v>
      </c>
    </row>
    <row r="28" spans="2:9" ht="16.5" thickTop="1" thickBot="1">
      <c r="B28" s="29"/>
      <c r="C28" s="6" t="s">
        <v>17</v>
      </c>
      <c r="D28" s="7">
        <v>596</v>
      </c>
      <c r="E28" s="7">
        <v>1854</v>
      </c>
      <c r="F28" s="8">
        <f t="shared" si="2"/>
        <v>2450</v>
      </c>
      <c r="G28" s="7" t="s">
        <v>11</v>
      </c>
      <c r="H28" s="7">
        <v>1043</v>
      </c>
      <c r="I28" s="11">
        <v>13</v>
      </c>
    </row>
    <row r="29" spans="2:9" ht="16.5" thickTop="1" thickBot="1">
      <c r="B29" s="29"/>
      <c r="C29" s="6" t="s">
        <v>18</v>
      </c>
      <c r="D29" s="7">
        <v>3859</v>
      </c>
      <c r="E29" s="7">
        <v>2438</v>
      </c>
      <c r="F29" s="8">
        <f t="shared" si="2"/>
        <v>6297</v>
      </c>
      <c r="G29" s="7" t="s">
        <v>11</v>
      </c>
      <c r="H29" s="7">
        <v>293</v>
      </c>
      <c r="I29" s="11">
        <v>13</v>
      </c>
    </row>
    <row r="30" spans="2:9" ht="16.5" thickTop="1" thickBot="1">
      <c r="B30" s="29"/>
      <c r="C30" s="6" t="s">
        <v>19</v>
      </c>
      <c r="D30" s="7">
        <v>9865</v>
      </c>
      <c r="E30" s="7">
        <v>12580</v>
      </c>
      <c r="F30" s="8">
        <f t="shared" si="2"/>
        <v>22445</v>
      </c>
      <c r="G30" s="7" t="s">
        <v>11</v>
      </c>
      <c r="H30" s="7">
        <v>3800</v>
      </c>
      <c r="I30" s="11">
        <v>89</v>
      </c>
    </row>
    <row r="31" spans="2:9" ht="16.5" thickTop="1" thickBot="1">
      <c r="B31" s="29"/>
      <c r="C31" s="12" t="s">
        <v>10</v>
      </c>
      <c r="D31" s="13">
        <f>SUM(D26:D30)</f>
        <v>51302</v>
      </c>
      <c r="E31" s="13">
        <f>SUM(E26:E30)</f>
        <v>50886</v>
      </c>
      <c r="F31" s="13">
        <f>SUM(F26:F30)</f>
        <v>102188</v>
      </c>
      <c r="G31" s="13" t="s">
        <v>11</v>
      </c>
      <c r="H31" s="13">
        <f>SUM(H26:H30)</f>
        <v>11635</v>
      </c>
      <c r="I31" s="14">
        <f>SUM(I26:I30)</f>
        <v>187</v>
      </c>
    </row>
    <row r="32" spans="2:9" ht="16.5" thickTop="1" thickBot="1">
      <c r="B32" s="31" t="s">
        <v>24</v>
      </c>
      <c r="C32" s="18" t="s">
        <v>23</v>
      </c>
      <c r="D32" s="19">
        <f t="shared" ref="D32:I32" si="4">SUM(D26)</f>
        <v>28240</v>
      </c>
      <c r="E32" s="19">
        <f t="shared" si="4"/>
        <v>30027</v>
      </c>
      <c r="F32" s="19">
        <f t="shared" si="4"/>
        <v>58267</v>
      </c>
      <c r="G32" s="19">
        <f t="shared" si="4"/>
        <v>0</v>
      </c>
      <c r="H32" s="19">
        <f t="shared" si="4"/>
        <v>5922</v>
      </c>
      <c r="I32" s="20">
        <f t="shared" si="4"/>
        <v>62</v>
      </c>
    </row>
    <row r="33" spans="2:9" ht="16.5" thickTop="1" thickBot="1">
      <c r="B33" s="31"/>
      <c r="C33" s="21" t="s">
        <v>16</v>
      </c>
      <c r="D33" s="19">
        <f t="shared" ref="D33:H34" si="5">SUM(D11, D16,D21,D27)</f>
        <v>39353</v>
      </c>
      <c r="E33" s="19">
        <f t="shared" si="5"/>
        <v>28992</v>
      </c>
      <c r="F33" s="19">
        <f t="shared" si="5"/>
        <v>68345</v>
      </c>
      <c r="G33" s="19">
        <f t="shared" si="5"/>
        <v>2323</v>
      </c>
      <c r="H33" s="19">
        <f t="shared" si="5"/>
        <v>3364</v>
      </c>
      <c r="I33" s="20">
        <f>SUM(I21,I11,I16,I27)</f>
        <v>194</v>
      </c>
    </row>
    <row r="34" spans="2:9" ht="16.5" thickTop="1" thickBot="1">
      <c r="B34" s="31"/>
      <c r="C34" s="21" t="s">
        <v>17</v>
      </c>
      <c r="D34" s="19">
        <f t="shared" si="5"/>
        <v>190973</v>
      </c>
      <c r="E34" s="19">
        <f t="shared" si="5"/>
        <v>187620</v>
      </c>
      <c r="F34" s="19">
        <f t="shared" si="5"/>
        <v>378593</v>
      </c>
      <c r="G34" s="19">
        <f t="shared" si="5"/>
        <v>13902</v>
      </c>
      <c r="H34" s="19">
        <f t="shared" si="5"/>
        <v>17029</v>
      </c>
      <c r="I34" s="20">
        <f>SUM(I12,I17,I22,I28)</f>
        <v>1719</v>
      </c>
    </row>
    <row r="35" spans="2:9" ht="16.5" thickTop="1" thickBot="1">
      <c r="B35" s="31"/>
      <c r="C35" s="21" t="s">
        <v>18</v>
      </c>
      <c r="D35" s="19">
        <f t="shared" ref="D35:H36" si="6">SUM(D13,D18,D23,D29)</f>
        <v>163220</v>
      </c>
      <c r="E35" s="19">
        <f t="shared" si="6"/>
        <v>159646</v>
      </c>
      <c r="F35" s="19">
        <f t="shared" si="6"/>
        <v>322866</v>
      </c>
      <c r="G35" s="19">
        <f t="shared" si="6"/>
        <v>10879</v>
      </c>
      <c r="H35" s="19">
        <f t="shared" si="6"/>
        <v>17086</v>
      </c>
      <c r="I35" s="20">
        <f>SUM(I13,I18,I23,I29)</f>
        <v>1156</v>
      </c>
    </row>
    <row r="36" spans="2:9" ht="16.5" thickTop="1" thickBot="1">
      <c r="B36" s="31"/>
      <c r="C36" s="21" t="s">
        <v>19</v>
      </c>
      <c r="D36" s="19">
        <f t="shared" si="6"/>
        <v>60357</v>
      </c>
      <c r="E36" s="19">
        <f t="shared" si="6"/>
        <v>62818</v>
      </c>
      <c r="F36" s="19">
        <f t="shared" si="6"/>
        <v>123175</v>
      </c>
      <c r="G36" s="19">
        <f t="shared" si="6"/>
        <v>5349</v>
      </c>
      <c r="H36" s="19">
        <f t="shared" si="6"/>
        <v>11894</v>
      </c>
      <c r="I36" s="20">
        <f>SUM(I14,I19,I24,I30)</f>
        <v>1321</v>
      </c>
    </row>
    <row r="37" spans="2:9" ht="16.5" thickTop="1" thickBot="1">
      <c r="B37" s="32"/>
      <c r="C37" s="22" t="s">
        <v>10</v>
      </c>
      <c r="D37" s="23">
        <f t="shared" ref="D37:I37" si="7">SUM(D32:D36)</f>
        <v>482143</v>
      </c>
      <c r="E37" s="23">
        <f t="shared" si="7"/>
        <v>469103</v>
      </c>
      <c r="F37" s="23">
        <f t="shared" si="7"/>
        <v>951246</v>
      </c>
      <c r="G37" s="23">
        <f t="shared" si="7"/>
        <v>32453</v>
      </c>
      <c r="H37" s="23">
        <f t="shared" si="7"/>
        <v>55295</v>
      </c>
      <c r="I37" s="24">
        <f t="shared" si="7"/>
        <v>4452</v>
      </c>
    </row>
    <row r="38" spans="2:9" ht="15.75" thickTop="1">
      <c r="B38" s="25"/>
      <c r="C38" s="25"/>
      <c r="D38" s="26"/>
      <c r="E38" s="26"/>
      <c r="F38" s="26"/>
      <c r="G38" s="26"/>
      <c r="H38" s="26"/>
      <c r="I38" s="26"/>
    </row>
    <row r="39" spans="2:9">
      <c r="B39" s="27" t="s">
        <v>25</v>
      </c>
      <c r="C39" s="25"/>
      <c r="D39" s="28"/>
      <c r="E39" s="28"/>
      <c r="F39" s="28"/>
      <c r="G39" s="28"/>
      <c r="H39" s="28"/>
      <c r="I39" s="28"/>
    </row>
  </sheetData>
  <mergeCells count="17">
    <mergeCell ref="B8:I8"/>
    <mergeCell ref="C9:C10"/>
    <mergeCell ref="D9:F9"/>
    <mergeCell ref="I9:I10"/>
    <mergeCell ref="B1:I1"/>
    <mergeCell ref="B2:I2"/>
    <mergeCell ref="B3:I3"/>
    <mergeCell ref="B5:I5"/>
    <mergeCell ref="B6:I6"/>
    <mergeCell ref="B9:B10"/>
    <mergeCell ref="G9:G10"/>
    <mergeCell ref="H9:H10"/>
    <mergeCell ref="B11:B15"/>
    <mergeCell ref="B16:B20"/>
    <mergeCell ref="B21:B25"/>
    <mergeCell ref="B26:B31"/>
    <mergeCell ref="B32:B37"/>
  </mergeCells>
  <pageMargins left="0.82" right="0.70866141732283472" top="0.55000000000000004" bottom="0.51" header="0.31496062992125984" footer="0.31496062992125984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2014-03-04T18:55:42Z</cp:lastPrinted>
  <dcterms:created xsi:type="dcterms:W3CDTF">2014-03-04T18:37:19Z</dcterms:created>
  <dcterms:modified xsi:type="dcterms:W3CDTF">2014-03-04T18:55:43Z</dcterms:modified>
</cp:coreProperties>
</file>